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iCloudDrive\Documents\K7 Compliance\Customers\All Time Security\Results and Benchmarking\"/>
    </mc:Choice>
  </mc:AlternateContent>
  <xr:revisionPtr revIDLastSave="0" documentId="13_ncr:1_{D83BE64D-D5F4-4EB2-998E-1DB04FC0F910}" xr6:coauthVersionLast="45" xr6:coauthVersionMax="45" xr10:uidLastSave="{00000000-0000-0000-0000-000000000000}"/>
  <bookViews>
    <workbookView xWindow="-103" yWindow="-103" windowWidth="16663" windowHeight="8863" xr2:uid="{98F18D76-6C33-884D-B78F-77C7B203A13E}"/>
  </bookViews>
  <sheets>
    <sheet name="Summary" sheetId="1" r:id="rId1"/>
    <sheet name="Staff Opinion" sheetId="2" r:id="rId2"/>
    <sheet name="Customer Opinion" sheetId="3" r:id="rId3"/>
    <sheet name="Monthly Report" sheetId="4" r:id="rId4"/>
    <sheet name="Training" sheetId="5" r:id="rId5"/>
  </sheets>
  <definedNames>
    <definedName name="_xlnm._FilterDatabase" localSheetId="1" hidden="1">'Staff Opinion'!$E$8:$AC$8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" i="4" l="1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D14" i="2" l="1"/>
  <c r="AD13" i="2"/>
  <c r="AD12" i="2"/>
  <c r="AD11" i="2"/>
  <c r="AD10" i="2"/>
</calcChain>
</file>

<file path=xl/sharedStrings.xml><?xml version="1.0" encoding="utf-8"?>
<sst xmlns="http://schemas.openxmlformats.org/spreadsheetml/2006/main" count="386" uniqueCount="147">
  <si>
    <t>Submission Date</t>
  </si>
  <si>
    <t>First Name</t>
  </si>
  <si>
    <t>Last Name</t>
  </si>
  <si>
    <t>Please identify the company you work for from the drop down menu.</t>
  </si>
  <si>
    <t>Q1. I understand my company's approach to business?</t>
  </si>
  <si>
    <t>Q2. My company's approach to business understands the needs of its staff as well as customers?</t>
  </si>
  <si>
    <t>Q3.  In my job, I clearly understand what is expected off me and understand the main goals and objectives of my role?</t>
  </si>
  <si>
    <t>Q4. I am encouraged to make suggestions and improve the way I do my job?</t>
  </si>
  <si>
    <t>Q5. I have all the necessary tools, information and equipment to do my job well?</t>
  </si>
  <si>
    <t>Q6. My company keeps me and my colleagues informed about matters affecting us and our jobs?</t>
  </si>
  <si>
    <t>Q7. My job makes good use of my skills and abilities?</t>
  </si>
  <si>
    <t>Q8. My management team visibly demonstrates a commitment to quality and best practice?</t>
  </si>
  <si>
    <t>Q9. I believe my company value diversity (to recognize and respect the value of differences in race, gender, age, etc.)?</t>
  </si>
  <si>
    <t>Q10. I feel comfortable discussing problems and issues I might face with my Manager or Supervisor?</t>
  </si>
  <si>
    <t>Q11. I am regularly asked for feedback on my role within the company?</t>
  </si>
  <si>
    <t>Q12.  I am involved in making decisions about how I do my job?</t>
  </si>
  <si>
    <t>Q13. I have had sufficient training and instruction to do my job?</t>
  </si>
  <si>
    <t>Q14.  I see my supervisor/manager on a regular basis?</t>
  </si>
  <si>
    <t>Q15. I am given the opportunity to meet with others who do the same job?</t>
  </si>
  <si>
    <t>Q16. I am given complimentary feedback when I perform well?</t>
  </si>
  <si>
    <t>Q17. I have had a discussion with my Manager/Supervisor about my performance in the last 12 months?</t>
  </si>
  <si>
    <t>Q18. I am made aware of the company policies and know where to go to get a copy of them?</t>
  </si>
  <si>
    <t>Q19. I am aware of the company's approach to health and safety and understand my responsibilities?</t>
  </si>
  <si>
    <t>Q20. I understand my company's approach to the environment, counter terrorism and data protection?</t>
  </si>
  <si>
    <t>Q21. I have been offered the opportunity for online training in different subjects (terrorism, customer service, data protection, security)?</t>
  </si>
  <si>
    <t>Q22. I am happy with my uniform and other equipment, work wear or PPE provided to me?</t>
  </si>
  <si>
    <t>Q23.  I received my terms and conditions of employment within 4 weeks of joining the company?</t>
  </si>
  <si>
    <t>Q24. Overall, I am happy with my job and the values that the company holds?</t>
  </si>
  <si>
    <t>Q25. I would be happy to recommend my company to a family member or friend?</t>
  </si>
  <si>
    <t>Michael</t>
  </si>
  <si>
    <t>Zgorzalek</t>
  </si>
  <si>
    <t>All Time Security</t>
  </si>
  <si>
    <t>Strongly Agree</t>
  </si>
  <si>
    <t>Ali</t>
  </si>
  <si>
    <t>Azmat</t>
  </si>
  <si>
    <t>Somewhat Agree</t>
  </si>
  <si>
    <t>matthew</t>
  </si>
  <si>
    <t>lovett</t>
  </si>
  <si>
    <t>Ishmael</t>
  </si>
  <si>
    <t>Hall</t>
  </si>
  <si>
    <t>Nothing that I can see so far.</t>
  </si>
  <si>
    <t>Rukia</t>
  </si>
  <si>
    <t>Sattar</t>
  </si>
  <si>
    <t>I have worked for this company for 3 years plus its a company that is managed well that respect staff and there valaubale input.</t>
  </si>
  <si>
    <t>Abdul</t>
  </si>
  <si>
    <t>Ahmed</t>
  </si>
  <si>
    <t>Nothing as the company is run really well it looks after all of its employees and the staff at the office are friendly and deal with all situations professionally ssionaly.</t>
  </si>
  <si>
    <t>Muhammad Arslan</t>
  </si>
  <si>
    <t>Qureshi</t>
  </si>
  <si>
    <t>I would not like to change anything the company is doing its best and i am happy with that</t>
  </si>
  <si>
    <t>Comments</t>
  </si>
  <si>
    <t>Strongly Agree = +2</t>
  </si>
  <si>
    <t>Somewhat Agree = +1</t>
  </si>
  <si>
    <t>Neither Agree or Disagree - 0</t>
  </si>
  <si>
    <t>Somewhat Diagree = -1</t>
  </si>
  <si>
    <t>Strongly Disagree = -2</t>
  </si>
  <si>
    <t>scored</t>
  </si>
  <si>
    <t>Staff Satisfaction Factor</t>
  </si>
  <si>
    <t>Networking Group YTD</t>
  </si>
  <si>
    <t>Employee Opinion Survey</t>
  </si>
  <si>
    <t>Your security provider?</t>
  </si>
  <si>
    <t>Your company name</t>
  </si>
  <si>
    <t>Overall satisfaction of service &gt;&gt; Value for money</t>
  </si>
  <si>
    <t>Overall satisfaction of service &gt;&gt; Meeting your requirements</t>
  </si>
  <si>
    <t>Your security staff &gt;&gt; Appearance</t>
  </si>
  <si>
    <t>Your security staff &gt;&gt; Reliability</t>
  </si>
  <si>
    <t>Your security staff &gt;&gt; Punctuality</t>
  </si>
  <si>
    <t>Your security staff &gt;&gt; Communication with your staff</t>
  </si>
  <si>
    <t>Your security staff &gt;&gt; Dealing with problems</t>
  </si>
  <si>
    <t>Your security staff &gt;&gt; Reporting</t>
  </si>
  <si>
    <t>Management and Supervision &gt;&gt; Availability</t>
  </si>
  <si>
    <t>Management and Supervision &gt;&gt; Responsiveness</t>
  </si>
  <si>
    <t>Management and Supervision &gt;&gt; Visability</t>
  </si>
  <si>
    <t>Management and Supervision &gt;&gt; Managing incidents</t>
  </si>
  <si>
    <t>Management and Supervision &gt;&gt; Communication</t>
  </si>
  <si>
    <t>Administration and Support &gt;&gt; Invoicing</t>
  </si>
  <si>
    <t>Administration and Support &gt;&gt; Availability</t>
  </si>
  <si>
    <t>Administration and Support &gt;&gt; Responsiveness</t>
  </si>
  <si>
    <t>Administration and Support &gt;&gt; Complaint handling</t>
  </si>
  <si>
    <t>Would you recommend us to others?</t>
  </si>
  <si>
    <t>How can we improve our service?</t>
  </si>
  <si>
    <t>Buckinghashire Council    (previously Wycombe District Council)</t>
  </si>
  <si>
    <t>Yes</t>
  </si>
  <si>
    <t>Service is excellent</t>
  </si>
  <si>
    <t>Customer Service Score = 80%</t>
  </si>
  <si>
    <t>Benchmarking Group (17/05/20) = 90%</t>
  </si>
  <si>
    <t>One comment - excellent survey</t>
  </si>
  <si>
    <t>Customer Opinion Survey</t>
  </si>
  <si>
    <t>ATS Staff Satisfaction Factor</t>
  </si>
  <si>
    <t>ATS Customer Survey Score</t>
  </si>
  <si>
    <t>Networking Froup</t>
  </si>
  <si>
    <t>REPORTING MONTH</t>
  </si>
  <si>
    <t>COMPANY</t>
  </si>
  <si>
    <t>NUMBER OF STAFF</t>
  </si>
  <si>
    <t>STARTERS</t>
  </si>
  <si>
    <t>LEAVERS</t>
  </si>
  <si>
    <t>ABSENCE/SICKNESS</t>
  </si>
  <si>
    <t>TRAINING</t>
  </si>
  <si>
    <t>CUSTOMER COMPLAINTS</t>
  </si>
  <si>
    <t>OTHER COMPLAINTS</t>
  </si>
  <si>
    <t>COMPLIMENTS</t>
  </si>
  <si>
    <t>CONTRACTED HOURS</t>
  </si>
  <si>
    <t>SCOPE OF SERVICE</t>
  </si>
  <si>
    <t>RESPONSE TIME (mobile and keyholding only)</t>
  </si>
  <si>
    <t>NUMBER OF VEHICLES (mobile and keyholding only)</t>
  </si>
  <si>
    <t>MILEAGE (mobile and keyholding only)</t>
  </si>
  <si>
    <t>ENVIRONMENTAL INCIDENTS</t>
  </si>
  <si>
    <t>ACCIDENTS</t>
  </si>
  <si>
    <t>LOST DAYS</t>
  </si>
  <si>
    <t>NEAR MISSES</t>
  </si>
  <si>
    <t>TENDERS</t>
  </si>
  <si>
    <t>NEW CONTRACTS</t>
  </si>
  <si>
    <t>LICENCE APPLICATIONS</t>
  </si>
  <si>
    <t>NUMBER OF DATA BREACHES</t>
  </si>
  <si>
    <t>NUMBER OF SUBJECT ACCESS REQUESTS</t>
  </si>
  <si>
    <t>ASSET LIST</t>
  </si>
  <si>
    <t>EQUIPMENT &amp; RESOURCES</t>
  </si>
  <si>
    <t>TURNOVER AGAINST PLAN</t>
  </si>
  <si>
    <t>REASON FOR NOT MEETING TARGET</t>
  </si>
  <si>
    <t>DEBTOR PERFORMANCE</t>
  </si>
  <si>
    <t>REASON FOR NOT MEETING TARGET 2</t>
  </si>
  <si>
    <t>ISSUES</t>
  </si>
  <si>
    <t>April</t>
  </si>
  <si>
    <t>Security Guarding
Mobile and Keyholding
Door Supervision
Close Protection
CCTV Monitoring</t>
  </si>
  <si>
    <t>Met planned turnover for the month</t>
  </si>
  <si>
    <t>The majority of customers paid their invoices on time</t>
  </si>
  <si>
    <t>March</t>
  </si>
  <si>
    <t>February</t>
  </si>
  <si>
    <t>January</t>
  </si>
  <si>
    <t>Refresher training</t>
  </si>
  <si>
    <t>ATS</t>
  </si>
  <si>
    <t>NWG</t>
  </si>
  <si>
    <t>Networking Group</t>
  </si>
  <si>
    <t xml:space="preserve">ATS </t>
  </si>
  <si>
    <t>Number of Staff (average per month)</t>
  </si>
  <si>
    <t>Starters  (average per month)</t>
  </si>
  <si>
    <t>Leavers  (average per month)</t>
  </si>
  <si>
    <t>Absence  (average per month)</t>
  </si>
  <si>
    <t>Customer Complaints  (average per month)</t>
  </si>
  <si>
    <t>Other Complaints  (average per month)</t>
  </si>
  <si>
    <t>Compliments  (average per month)</t>
  </si>
  <si>
    <t>plan</t>
  </si>
  <si>
    <t>exceed</t>
  </si>
  <si>
    <t>below</t>
  </si>
  <si>
    <t>Turnover (average per month)</t>
  </si>
  <si>
    <t>Debtors  (average per month)</t>
  </si>
  <si>
    <t>Tenders (average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</si>
</sst>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9" xfId="0" applyBorder="1"/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Fill="1" applyBorder="1"/>
    <xf numFmtId="0" fontId="0" fillId="0" borderId="15" xfId="0" applyBorder="1"/>
    <xf numFmtId="0" fontId="0" fillId="0" borderId="16" xfId="0" applyBorder="1"/>
    <xf numFmtId="9" fontId="0" fillId="0" borderId="17" xfId="0" applyNumberFormat="1" applyBorder="1"/>
    <xf numFmtId="0" fontId="0" fillId="0" borderId="16" xfId="0" applyFill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6" xfId="0" applyNumberFormat="1" applyBorder="1"/>
    <xf numFmtId="0" fontId="0" fillId="0" borderId="0" xfId="0" applyFill="1" applyBorder="1"/>
    <xf numFmtId="9" fontId="0" fillId="0" borderId="0" xfId="0" applyNumberFormat="1" applyBorder="1"/>
    <xf numFmtId="2" fontId="0" fillId="0" borderId="17" xfId="0" applyNumberFormat="1" applyBorder="1"/>
    <xf numFmtId="10" fontId="0" fillId="0" borderId="1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Employee Survey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ED-4105-BB8E-E80AF2639CF6}"/>
              </c:ext>
            </c:extLst>
          </c:dPt>
          <c:cat>
            <c:strRef>
              <c:f>Summary!$G$4:$G$5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Summary!$H$4:$H$5</c:f>
              <c:numCache>
                <c:formatCode>General</c:formatCode>
                <c:ptCount val="2"/>
                <c:pt idx="0">
                  <c:v>97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D-4105-BB8E-E80AF2639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124040"/>
        <c:axId val="506125024"/>
      </c:barChart>
      <c:catAx>
        <c:axId val="506124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125024"/>
        <c:crosses val="autoZero"/>
        <c:auto val="1"/>
        <c:lblAlgn val="ctr"/>
        <c:lblOffset val="100"/>
        <c:noMultiLvlLbl val="0"/>
      </c:catAx>
      <c:valAx>
        <c:axId val="5061250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12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Summary!$R$42</c:f>
              <c:strCache>
                <c:ptCount val="1"/>
                <c:pt idx="0">
                  <c:v>NWG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Summary!$S$41:$U$41</c:f>
              <c:strCache>
                <c:ptCount val="3"/>
                <c:pt idx="0">
                  <c:v>plan</c:v>
                </c:pt>
                <c:pt idx="1">
                  <c:v>exceed</c:v>
                </c:pt>
                <c:pt idx="2">
                  <c:v>below</c:v>
                </c:pt>
              </c:strCache>
            </c:strRef>
          </c:cat>
          <c:val>
            <c:numRef>
              <c:f>Summary!$S$42:$U$42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5-4768-9A4D-E0829114F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Summary!$W$44</c:f>
              <c:strCache>
                <c:ptCount val="1"/>
                <c:pt idx="0">
                  <c:v>ATS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Summary!$X$43:$Z$43</c:f>
              <c:strCache>
                <c:ptCount val="3"/>
                <c:pt idx="0">
                  <c:v>plan</c:v>
                </c:pt>
                <c:pt idx="1">
                  <c:v>exceed</c:v>
                </c:pt>
                <c:pt idx="2">
                  <c:v>below</c:v>
                </c:pt>
              </c:strCache>
            </c:strRef>
          </c:cat>
          <c:val>
            <c:numRef>
              <c:f>Summary!$X$44:$Z$44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F-4C9D-A303-4A58751E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Invoices</a:t>
            </a:r>
            <a:r>
              <a:rPr lang="en-GB" baseline="0"/>
              <a:t> Paid on Time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A4-4F9A-8028-59B2C2A2E236}"/>
              </c:ext>
            </c:extLst>
          </c:dPt>
          <c:cat>
            <c:strRef>
              <c:f>Summary!$G$52:$G$53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Summary!$H$52:$H$53</c:f>
              <c:numCache>
                <c:formatCode>General</c:formatCode>
                <c:ptCount val="2"/>
                <c:pt idx="0">
                  <c:v>100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4-4F9A-8028-59B2C2A2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541816"/>
        <c:axId val="514540832"/>
      </c:barChart>
      <c:catAx>
        <c:axId val="514541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40832"/>
        <c:crosses val="autoZero"/>
        <c:auto val="1"/>
        <c:lblAlgn val="ctr"/>
        <c:lblOffset val="100"/>
        <c:noMultiLvlLbl val="0"/>
      </c:catAx>
      <c:valAx>
        <c:axId val="51454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4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Tender</a:t>
            </a:r>
            <a:r>
              <a:rPr lang="en-GB" baseline="0"/>
              <a:t> Completion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B9-48FD-8F41-9FB16CC01E87}"/>
              </c:ext>
            </c:extLst>
          </c:dPt>
          <c:cat>
            <c:strRef>
              <c:f>Summary!$S$51:$S$52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Summary!$T$51:$T$52</c:f>
              <c:numCache>
                <c:formatCode>General</c:formatCode>
                <c:ptCount val="2"/>
                <c:pt idx="0">
                  <c:v>1.25</c:v>
                </c:pt>
                <c:pt idx="1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9-48FD-8F41-9FB16CC0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7863512"/>
        <c:axId val="537863840"/>
      </c:barChart>
      <c:catAx>
        <c:axId val="537863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63840"/>
        <c:crosses val="autoZero"/>
        <c:auto val="1"/>
        <c:lblAlgn val="ctr"/>
        <c:lblOffset val="100"/>
        <c:noMultiLvlLbl val="0"/>
      </c:catAx>
      <c:valAx>
        <c:axId val="53786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6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Customer</a:t>
            </a:r>
            <a:r>
              <a:rPr lang="en-GB" baseline="0"/>
              <a:t> Opinion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8-4D75-9818-3F04C889D29B}"/>
              </c:ext>
            </c:extLst>
          </c:dPt>
          <c:cat>
            <c:strRef>
              <c:f>Summary!$G$14:$G$15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Summary!$H$14:$H$15</c:f>
              <c:numCache>
                <c:formatCode>General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8-4D75-9818-3F04C889D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160288"/>
        <c:axId val="533160616"/>
      </c:barChart>
      <c:catAx>
        <c:axId val="53316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60616"/>
        <c:crosses val="autoZero"/>
        <c:auto val="1"/>
        <c:lblAlgn val="ctr"/>
        <c:lblOffset val="100"/>
        <c:noMultiLvlLbl val="0"/>
      </c:catAx>
      <c:valAx>
        <c:axId val="5331606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6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Summary!$R$4:$R$5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Summary!$S$4:$S$5</c:f>
              <c:numCache>
                <c:formatCode>General</c:formatCode>
                <c:ptCount val="2"/>
                <c:pt idx="0">
                  <c:v>8.25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D-49FB-AF19-538FDF4A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Summary!$R$13:$R$14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Summary!$S$13:$S$14</c:f>
              <c:numCache>
                <c:formatCode>General</c:formatCode>
                <c:ptCount val="2"/>
                <c:pt idx="0">
                  <c:v>0.25</c:v>
                </c:pt>
                <c:pt idx="1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A-43E3-B7DC-D2979F61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Leavers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Summary!$G$22:$G$23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Summary!$H$22:$H$23</c:f>
              <c:numCache>
                <c:formatCode>General</c:formatCode>
                <c:ptCount val="2"/>
                <c:pt idx="0">
                  <c:v>0</c:v>
                </c:pt>
                <c:pt idx="1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B-40A4-8E64-A4536EB1E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0319856"/>
        <c:axId val="480320184"/>
      </c:barChart>
      <c:catAx>
        <c:axId val="48031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20184"/>
        <c:crosses val="autoZero"/>
        <c:auto val="1"/>
        <c:lblAlgn val="ctr"/>
        <c:lblOffset val="100"/>
        <c:noMultiLvlLbl val="0"/>
      </c:catAx>
      <c:valAx>
        <c:axId val="48032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Absence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Summary!$G$32:$G$33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Summary!$H$32:$H$33</c:f>
              <c:numCache>
                <c:formatCode>General</c:formatCode>
                <c:ptCount val="2"/>
                <c:pt idx="0">
                  <c:v>0</c:v>
                </c:pt>
                <c:pt idx="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D-4E80-8DE8-926AA00E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0300832"/>
        <c:axId val="480298208"/>
      </c:barChart>
      <c:catAx>
        <c:axId val="480300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298208"/>
        <c:crosses val="autoZero"/>
        <c:auto val="1"/>
        <c:lblAlgn val="ctr"/>
        <c:lblOffset val="100"/>
        <c:noMultiLvlLbl val="0"/>
      </c:catAx>
      <c:valAx>
        <c:axId val="48029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0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Customer</a:t>
            </a:r>
            <a:r>
              <a:rPr lang="en-GB" baseline="0"/>
              <a:t> Complaints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Summary!$S$22:$S$23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Summary!$T$22:$T$23</c:f>
              <c:numCache>
                <c:formatCode>General</c:formatCode>
                <c:ptCount val="2"/>
                <c:pt idx="0">
                  <c:v>0</c:v>
                </c:pt>
                <c:pt idx="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5-4BD5-AF24-42478668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644712"/>
        <c:axId val="511647992"/>
      </c:barChart>
      <c:catAx>
        <c:axId val="51164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647992"/>
        <c:crosses val="autoZero"/>
        <c:auto val="1"/>
        <c:lblAlgn val="ctr"/>
        <c:lblOffset val="100"/>
        <c:noMultiLvlLbl val="0"/>
      </c:catAx>
      <c:valAx>
        <c:axId val="51164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64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Other</a:t>
            </a:r>
            <a:r>
              <a:rPr lang="en-GB" baseline="0"/>
              <a:t> Complaints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Summary!$R$32:$R$33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Summary!$S$32:$S$33</c:f>
              <c:numCache>
                <c:formatCode>General</c:formatCode>
                <c:ptCount val="2"/>
                <c:pt idx="0">
                  <c:v>0</c:v>
                </c:pt>
                <c:pt idx="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F-4350-999C-1B540C89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646024"/>
        <c:axId val="511641104"/>
      </c:barChart>
      <c:catAx>
        <c:axId val="51164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641104"/>
        <c:crosses val="autoZero"/>
        <c:auto val="1"/>
        <c:lblAlgn val="ctr"/>
        <c:lblOffset val="100"/>
        <c:noMultiLvlLbl val="0"/>
      </c:catAx>
      <c:valAx>
        <c:axId val="51164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64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Summary!$G$42:$G$43</c:f>
              <c:strCache>
                <c:ptCount val="2"/>
                <c:pt idx="0">
                  <c:v>ATS</c:v>
                </c:pt>
                <c:pt idx="1">
                  <c:v>NWG</c:v>
                </c:pt>
              </c:strCache>
            </c:strRef>
          </c:cat>
          <c:val>
            <c:numRef>
              <c:f>Summary!$H$42:$H$43</c:f>
              <c:numCache>
                <c:formatCode>General</c:formatCode>
                <c:ptCount val="2"/>
                <c:pt idx="0">
                  <c:v>0</c:v>
                </c:pt>
                <c:pt idx="1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0-4A86-AE12-3EC12A0B1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3219192"/>
        <c:axId val="503218864"/>
      </c:barChart>
      <c:catAx>
        <c:axId val="503219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18864"/>
        <c:crosses val="autoZero"/>
        <c:auto val="1"/>
        <c:lblAlgn val="ctr"/>
        <c:lblOffset val="100"/>
        <c:noMultiLvlLbl val="0"/>
      </c:catAx>
      <c:valAx>
        <c:axId val="50321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1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445325</xdr:colOff>
      <xdr:row>0</xdr:row>
      <xdr:rowOff>487011</xdr:rowOff>
    </xdr:from>
    <xdr:to>
      <xdr:col>9</xdr:col>
      <xdr:colOff>616031</xdr:colOff>
      <xdr:row>6</xdr:row>
      <xdr:rowOff>191738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D0C87B-48EB-4460-A8C9-CC99F342D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445325</xdr:colOff>
      <xdr:row>8</xdr:row>
      <xdr:rowOff>197922</xdr:rowOff>
    </xdr:from>
    <xdr:to>
      <xdr:col>9</xdr:col>
      <xdr:colOff>599951</xdr:colOff>
      <xdr:row>16</xdr:row>
      <xdr:rowOff>6186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F0C787-A395-478D-A3C0-ED11928A7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581395</xdr:colOff>
      <xdr:row>0</xdr:row>
      <xdr:rowOff>439140</xdr:rowOff>
    </xdr:from>
    <xdr:to>
      <xdr:col>10</xdr:col>
      <xdr:colOff>599950</xdr:colOff>
      <xdr:row>58</xdr:row>
      <xdr:rowOff>68036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150DCC1-1DD3-4A3B-B1D4-D908CF0E7E42}"/>
            </a:ext>
          </a:extLst>
        </xdr:cNvPr>
        <xdr:cNvCxnSpPr/>
      </xdr:nvCxnSpPr>
      <xdr:spPr>
        <a:xfrm>
          <a:off x="8869383" y="439140"/>
          <a:ext cx="18555" cy="120979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717467</xdr:colOff>
      <xdr:row>0</xdr:row>
      <xdr:rowOff>462272</xdr:rowOff>
    </xdr:from>
    <xdr:to>
      <xdr:col>20</xdr:col>
      <xdr:colOff>513360</xdr:colOff>
      <xdr:row>8</xdr:row>
      <xdr:rowOff>154626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0114652-3993-48D4-BAA3-8469E6DE2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723651</xdr:colOff>
      <xdr:row>8</xdr:row>
      <xdr:rowOff>166996</xdr:rowOff>
    </xdr:from>
    <xdr:to>
      <xdr:col>20</xdr:col>
      <xdr:colOff>525731</xdr:colOff>
      <xdr:row>18</xdr:row>
      <xdr:rowOff>69640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1FE7F0B-33AB-4EA1-ABA2-6FCFB87A9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426769</xdr:colOff>
      <xdr:row>17</xdr:row>
      <xdr:rowOff>183943</xdr:rowOff>
    </xdr:from>
    <xdr:to>
      <xdr:col>9</xdr:col>
      <xdr:colOff>587580</xdr:colOff>
      <xdr:row>26</xdr:row>
      <xdr:rowOff>129886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6D1915A-6315-495B-91DA-64F93A6519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439140</xdr:colOff>
      <xdr:row>27</xdr:row>
      <xdr:rowOff>4576</xdr:rowOff>
    </xdr:from>
    <xdr:to>
      <xdr:col>9</xdr:col>
      <xdr:colOff>587580</xdr:colOff>
      <xdr:row>35</xdr:row>
      <xdr:rowOff>185552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F20D96D-B17F-4D21-B76F-F18E270E6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667985</xdr:colOff>
      <xdr:row>18</xdr:row>
      <xdr:rowOff>123701</xdr:rowOff>
    </xdr:from>
    <xdr:to>
      <xdr:col>20</xdr:col>
      <xdr:colOff>686542</xdr:colOff>
      <xdr:row>26</xdr:row>
      <xdr:rowOff>18556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237192A-B463-43B0-A76B-B90E949CD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649431</xdr:colOff>
      <xdr:row>27</xdr:row>
      <xdr:rowOff>173182</xdr:rowOff>
    </xdr:from>
    <xdr:to>
      <xdr:col>20</xdr:col>
      <xdr:colOff>717469</xdr:colOff>
      <xdr:row>35</xdr:row>
      <xdr:rowOff>117517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7370A12-56D5-4962-9ABC-7DAE597C5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451510</xdr:colOff>
      <xdr:row>37</xdr:row>
      <xdr:rowOff>98961</xdr:rowOff>
    </xdr:from>
    <xdr:to>
      <xdr:col>9</xdr:col>
      <xdr:colOff>587580</xdr:colOff>
      <xdr:row>45</xdr:row>
      <xdr:rowOff>179367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1CE460B-6E89-481A-B8F0-356416417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667985</xdr:colOff>
      <xdr:row>36</xdr:row>
      <xdr:rowOff>173182</xdr:rowOff>
    </xdr:from>
    <xdr:to>
      <xdr:col>21</xdr:col>
      <xdr:colOff>247402</xdr:colOff>
      <xdr:row>47</xdr:row>
      <xdr:rowOff>119123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0A485AF-318D-404F-A37D-767C046E8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303067</xdr:colOff>
      <xdr:row>36</xdr:row>
      <xdr:rowOff>171572</xdr:rowOff>
    </xdr:from>
    <xdr:to>
      <xdr:col>26</xdr:col>
      <xdr:colOff>136072</xdr:colOff>
      <xdr:row>47</xdr:row>
      <xdr:rowOff>111330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3D5FB1B-6594-457B-8AC9-A2E83AB02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476249</xdr:colOff>
      <xdr:row>46</xdr:row>
      <xdr:rowOff>111330</xdr:rowOff>
    </xdr:from>
    <xdr:to>
      <xdr:col>9</xdr:col>
      <xdr:colOff>630876</xdr:colOff>
      <xdr:row>55</xdr:row>
      <xdr:rowOff>32533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60C64FF-03E1-4B1A-8BA1-6F75D5A22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674170</xdr:colOff>
      <xdr:row>48</xdr:row>
      <xdr:rowOff>18556</xdr:rowOff>
    </xdr:from>
    <xdr:to>
      <xdr:col>21</xdr:col>
      <xdr:colOff>284513</xdr:colOff>
      <xdr:row>57</xdr:row>
      <xdr:rowOff>26347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423DCD1-9C81-4896-854F-705B2522A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39EB-BC26-E348-AECA-5DC495DE3AD7}">
  <dimension ref="B1:Z54"/>
  <sheetViews>
    <sheetView showGridLines="0" tabSelected="1" zoomScale="69" zoomScaleNormal="69" workbookViewId="0">
      <selection activeCell="W56" sqref="W56"/>
    </sheetView>
  </sheetViews>
  <sheetFormatPr defaultColWidth="10.85546875" defaultRowHeight="15.9" x14ac:dyDescent="0.45"/>
  <sheetData>
    <row r="1" spans="2:19" ht="65.599999999999994" customHeight="1" thickBot="1" x14ac:dyDescent="0.5"/>
    <row r="2" spans="2:19" ht="16.3" thickBot="1" x14ac:dyDescent="0.5">
      <c r="B2" s="20" t="s">
        <v>59</v>
      </c>
      <c r="C2" s="2"/>
      <c r="D2" s="2"/>
      <c r="E2" s="3"/>
    </row>
    <row r="3" spans="2:19" ht="16.3" thickBot="1" x14ac:dyDescent="0.5">
      <c r="B3" s="4"/>
      <c r="C3" s="5"/>
      <c r="D3" s="5"/>
      <c r="E3" s="6"/>
      <c r="M3" s="20" t="s">
        <v>134</v>
      </c>
      <c r="N3" s="2"/>
      <c r="O3" s="2"/>
      <c r="P3" s="3"/>
    </row>
    <row r="4" spans="2:19" ht="16.3" thickBot="1" x14ac:dyDescent="0.5">
      <c r="B4" s="16" t="s">
        <v>88</v>
      </c>
      <c r="C4" s="17"/>
      <c r="D4" s="17"/>
      <c r="E4" s="18">
        <v>0.97</v>
      </c>
      <c r="G4" t="s">
        <v>130</v>
      </c>
      <c r="H4">
        <v>97</v>
      </c>
      <c r="M4" s="4"/>
      <c r="N4" s="5"/>
      <c r="O4" s="5"/>
      <c r="P4" s="6"/>
      <c r="R4" t="s">
        <v>130</v>
      </c>
      <c r="S4">
        <v>8.25</v>
      </c>
    </row>
    <row r="5" spans="2:19" ht="16.3" thickBot="1" x14ac:dyDescent="0.5">
      <c r="B5" s="16" t="s">
        <v>58</v>
      </c>
      <c r="C5" s="17"/>
      <c r="D5" s="19"/>
      <c r="E5" s="18">
        <v>0.73</v>
      </c>
      <c r="G5" t="s">
        <v>131</v>
      </c>
      <c r="H5">
        <v>73</v>
      </c>
      <c r="M5" s="16" t="s">
        <v>133</v>
      </c>
      <c r="N5" s="17"/>
      <c r="O5" s="17"/>
      <c r="P5" s="30">
        <v>8.25</v>
      </c>
      <c r="R5" t="s">
        <v>131</v>
      </c>
      <c r="S5">
        <v>71</v>
      </c>
    </row>
    <row r="6" spans="2:19" ht="16.3" thickBot="1" x14ac:dyDescent="0.5">
      <c r="B6" s="5"/>
      <c r="C6" s="5"/>
      <c r="D6" s="28"/>
      <c r="E6" s="29"/>
      <c r="M6" s="16" t="s">
        <v>132</v>
      </c>
      <c r="N6" s="17"/>
      <c r="O6" s="19"/>
      <c r="P6" s="30">
        <v>71</v>
      </c>
    </row>
    <row r="7" spans="2:19" x14ac:dyDescent="0.45">
      <c r="B7" s="5"/>
      <c r="C7" s="5"/>
      <c r="D7" s="28"/>
      <c r="E7" s="29"/>
    </row>
    <row r="8" spans="2:19" x14ac:dyDescent="0.45">
      <c r="B8" s="5"/>
      <c r="C8" s="5"/>
      <c r="D8" s="28"/>
      <c r="E8" s="29"/>
    </row>
    <row r="9" spans="2:19" x14ac:dyDescent="0.45">
      <c r="B9" s="5"/>
      <c r="C9" s="5"/>
      <c r="D9" s="28"/>
      <c r="E9" s="29"/>
    </row>
    <row r="10" spans="2:19" x14ac:dyDescent="0.45">
      <c r="B10" s="5"/>
      <c r="C10" s="5"/>
      <c r="D10" s="28"/>
      <c r="E10" s="29"/>
    </row>
    <row r="11" spans="2:19" ht="16.3" thickBot="1" x14ac:dyDescent="0.5"/>
    <row r="12" spans="2:19" x14ac:dyDescent="0.45">
      <c r="B12" s="20" t="s">
        <v>87</v>
      </c>
      <c r="C12" s="2"/>
      <c r="D12" s="2"/>
      <c r="E12" s="3"/>
      <c r="M12" s="20" t="s">
        <v>135</v>
      </c>
      <c r="N12" s="2"/>
      <c r="O12" s="2"/>
      <c r="P12" s="3"/>
    </row>
    <row r="13" spans="2:19" ht="16.3" thickBot="1" x14ac:dyDescent="0.5">
      <c r="B13" s="7"/>
      <c r="C13" s="8"/>
      <c r="D13" s="8"/>
      <c r="E13" s="9"/>
      <c r="M13" s="4"/>
      <c r="N13" s="5"/>
      <c r="O13" s="5"/>
      <c r="P13" s="6"/>
      <c r="R13" t="s">
        <v>130</v>
      </c>
      <c r="S13">
        <v>0.25</v>
      </c>
    </row>
    <row r="14" spans="2:19" ht="16.3" thickBot="1" x14ac:dyDescent="0.5">
      <c r="B14" s="16" t="s">
        <v>89</v>
      </c>
      <c r="C14" s="17"/>
      <c r="D14" s="27">
        <v>4</v>
      </c>
      <c r="E14" s="18">
        <v>0.8</v>
      </c>
      <c r="G14" t="s">
        <v>130</v>
      </c>
      <c r="H14">
        <v>80</v>
      </c>
      <c r="M14" s="16" t="s">
        <v>133</v>
      </c>
      <c r="N14" s="17"/>
      <c r="O14" s="17"/>
      <c r="P14" s="30">
        <v>0.25</v>
      </c>
      <c r="R14" t="s">
        <v>131</v>
      </c>
      <c r="S14">
        <v>4.25</v>
      </c>
    </row>
    <row r="15" spans="2:19" ht="16.3" thickBot="1" x14ac:dyDescent="0.5">
      <c r="B15" s="16" t="s">
        <v>90</v>
      </c>
      <c r="C15" s="17"/>
      <c r="D15" s="27">
        <v>4.5</v>
      </c>
      <c r="E15" s="18">
        <v>0.9</v>
      </c>
      <c r="G15" t="s">
        <v>131</v>
      </c>
      <c r="H15">
        <v>90</v>
      </c>
      <c r="M15" s="16" t="s">
        <v>132</v>
      </c>
      <c r="N15" s="17"/>
      <c r="O15" s="19"/>
      <c r="P15" s="30">
        <v>4.25</v>
      </c>
    </row>
    <row r="20" spans="2:20" ht="16.3" thickBot="1" x14ac:dyDescent="0.5"/>
    <row r="21" spans="2:20" x14ac:dyDescent="0.45">
      <c r="B21" s="20" t="s">
        <v>136</v>
      </c>
      <c r="C21" s="2"/>
      <c r="D21" s="2"/>
      <c r="E21" s="3"/>
      <c r="M21" s="20" t="s">
        <v>138</v>
      </c>
      <c r="N21" s="2"/>
      <c r="O21" s="2"/>
      <c r="P21" s="3"/>
    </row>
    <row r="22" spans="2:20" ht="16.3" thickBot="1" x14ac:dyDescent="0.5">
      <c r="B22" s="4"/>
      <c r="C22" s="5"/>
      <c r="D22" s="5"/>
      <c r="E22" s="6"/>
      <c r="G22" t="s">
        <v>130</v>
      </c>
      <c r="H22">
        <v>0</v>
      </c>
      <c r="M22" s="4"/>
      <c r="N22" s="5"/>
      <c r="O22" s="5"/>
      <c r="P22" s="6"/>
      <c r="S22" t="s">
        <v>130</v>
      </c>
      <c r="T22">
        <v>0</v>
      </c>
    </row>
    <row r="23" spans="2:20" ht="16.3" thickBot="1" x14ac:dyDescent="0.5">
      <c r="B23" s="16" t="s">
        <v>133</v>
      </c>
      <c r="C23" s="17"/>
      <c r="D23" s="17"/>
      <c r="E23" s="30">
        <v>0</v>
      </c>
      <c r="G23" t="s">
        <v>131</v>
      </c>
      <c r="H23">
        <v>2.29</v>
      </c>
      <c r="M23" s="16" t="s">
        <v>133</v>
      </c>
      <c r="N23" s="17"/>
      <c r="O23" s="17"/>
      <c r="P23" s="30">
        <v>0</v>
      </c>
      <c r="S23" t="s">
        <v>131</v>
      </c>
      <c r="T23">
        <v>0.39</v>
      </c>
    </row>
    <row r="24" spans="2:20" ht="16.3" thickBot="1" x14ac:dyDescent="0.5">
      <c r="B24" s="16" t="s">
        <v>132</v>
      </c>
      <c r="C24" s="17"/>
      <c r="D24" s="19"/>
      <c r="E24" s="30">
        <v>2.29</v>
      </c>
      <c r="M24" s="16" t="s">
        <v>132</v>
      </c>
      <c r="N24" s="17"/>
      <c r="O24" s="19"/>
      <c r="P24" s="30">
        <v>0.39</v>
      </c>
    </row>
    <row r="30" spans="2:20" ht="16.3" thickBot="1" x14ac:dyDescent="0.5"/>
    <row r="31" spans="2:20" x14ac:dyDescent="0.45">
      <c r="B31" s="20" t="s">
        <v>137</v>
      </c>
      <c r="C31" s="2"/>
      <c r="D31" s="2"/>
      <c r="E31" s="3"/>
      <c r="M31" s="20" t="s">
        <v>139</v>
      </c>
      <c r="N31" s="2"/>
      <c r="O31" s="2"/>
      <c r="P31" s="3"/>
    </row>
    <row r="32" spans="2:20" ht="16.3" thickBot="1" x14ac:dyDescent="0.5">
      <c r="B32" s="4"/>
      <c r="C32" s="5"/>
      <c r="D32" s="5"/>
      <c r="E32" s="6"/>
      <c r="G32" t="s">
        <v>130</v>
      </c>
      <c r="H32">
        <v>0</v>
      </c>
      <c r="M32" s="4"/>
      <c r="N32" s="5"/>
      <c r="O32" s="5"/>
      <c r="P32" s="6"/>
      <c r="R32" t="s">
        <v>130</v>
      </c>
      <c r="S32">
        <v>0</v>
      </c>
    </row>
    <row r="33" spans="2:26" ht="16.3" thickBot="1" x14ac:dyDescent="0.5">
      <c r="B33" s="16" t="s">
        <v>133</v>
      </c>
      <c r="C33" s="17"/>
      <c r="D33" s="17"/>
      <c r="E33" s="30">
        <v>0</v>
      </c>
      <c r="G33" t="s">
        <v>131</v>
      </c>
      <c r="H33">
        <v>5.4</v>
      </c>
      <c r="M33" s="16" t="s">
        <v>133</v>
      </c>
      <c r="N33" s="17"/>
      <c r="O33" s="17"/>
      <c r="P33" s="30">
        <v>0</v>
      </c>
      <c r="R33" t="s">
        <v>131</v>
      </c>
      <c r="S33">
        <v>0.39</v>
      </c>
    </row>
    <row r="34" spans="2:26" ht="16.3" thickBot="1" x14ac:dyDescent="0.5">
      <c r="B34" s="16" t="s">
        <v>132</v>
      </c>
      <c r="C34" s="17"/>
      <c r="D34" s="19"/>
      <c r="E34" s="30">
        <v>5.4</v>
      </c>
      <c r="M34" s="16" t="s">
        <v>132</v>
      </c>
      <c r="N34" s="17"/>
      <c r="O34" s="19"/>
      <c r="P34" s="30">
        <v>0.39</v>
      </c>
    </row>
    <row r="40" spans="2:26" ht="16.3" thickBot="1" x14ac:dyDescent="0.5"/>
    <row r="41" spans="2:26" x14ac:dyDescent="0.45">
      <c r="B41" s="20" t="s">
        <v>140</v>
      </c>
      <c r="C41" s="2"/>
      <c r="D41" s="2"/>
      <c r="E41" s="3"/>
      <c r="M41" s="20" t="s">
        <v>144</v>
      </c>
      <c r="N41" s="2"/>
      <c r="O41" s="2"/>
      <c r="P41" s="3"/>
      <c r="S41" t="s">
        <v>141</v>
      </c>
      <c r="T41" t="s">
        <v>142</v>
      </c>
      <c r="U41" t="s">
        <v>143</v>
      </c>
    </row>
    <row r="42" spans="2:26" ht="16.3" thickBot="1" x14ac:dyDescent="0.5">
      <c r="B42" s="4"/>
      <c r="C42" s="5"/>
      <c r="D42" s="5"/>
      <c r="E42" s="6"/>
      <c r="G42" t="s">
        <v>130</v>
      </c>
      <c r="H42">
        <v>0</v>
      </c>
      <c r="M42" s="4"/>
      <c r="N42" s="5"/>
      <c r="O42" s="5"/>
      <c r="P42" s="6"/>
      <c r="R42" t="s">
        <v>131</v>
      </c>
      <c r="S42">
        <v>15</v>
      </c>
      <c r="T42">
        <v>7</v>
      </c>
      <c r="U42">
        <v>6</v>
      </c>
    </row>
    <row r="43" spans="2:26" ht="16.3" thickBot="1" x14ac:dyDescent="0.5">
      <c r="B43" s="16" t="s">
        <v>133</v>
      </c>
      <c r="C43" s="17"/>
      <c r="D43" s="17"/>
      <c r="E43" s="30">
        <v>0</v>
      </c>
      <c r="G43" t="s">
        <v>131</v>
      </c>
      <c r="H43">
        <v>1.1299999999999999</v>
      </c>
      <c r="M43" s="16" t="s">
        <v>133</v>
      </c>
      <c r="N43" s="17"/>
      <c r="O43" s="17"/>
      <c r="P43" s="31">
        <v>1</v>
      </c>
      <c r="X43" t="s">
        <v>141</v>
      </c>
      <c r="Y43" t="s">
        <v>142</v>
      </c>
      <c r="Z43" t="s">
        <v>143</v>
      </c>
    </row>
    <row r="44" spans="2:26" ht="16.3" thickBot="1" x14ac:dyDescent="0.5">
      <c r="B44" s="16" t="s">
        <v>132</v>
      </c>
      <c r="C44" s="17"/>
      <c r="D44" s="19"/>
      <c r="E44" s="30">
        <v>1.1299999999999999</v>
      </c>
      <c r="M44" s="16" t="s">
        <v>132</v>
      </c>
      <c r="N44" s="17"/>
      <c r="O44" s="19"/>
      <c r="P44" s="31">
        <v>0.52</v>
      </c>
      <c r="W44" t="s">
        <v>130</v>
      </c>
      <c r="X44">
        <v>25</v>
      </c>
      <c r="Y44">
        <v>0</v>
      </c>
      <c r="Z44">
        <v>0</v>
      </c>
    </row>
    <row r="50" spans="2:20" ht="16.3" thickBot="1" x14ac:dyDescent="0.5"/>
    <row r="51" spans="2:20" x14ac:dyDescent="0.45">
      <c r="B51" s="20" t="s">
        <v>145</v>
      </c>
      <c r="C51" s="2"/>
      <c r="D51" s="2"/>
      <c r="E51" s="3"/>
      <c r="M51" s="20" t="s">
        <v>146</v>
      </c>
      <c r="N51" s="2"/>
      <c r="O51" s="2"/>
      <c r="P51" s="3"/>
      <c r="S51" t="s">
        <v>130</v>
      </c>
      <c r="T51">
        <v>1.25</v>
      </c>
    </row>
    <row r="52" spans="2:20" ht="16.3" thickBot="1" x14ac:dyDescent="0.5">
      <c r="B52" s="4"/>
      <c r="C52" s="5"/>
      <c r="D52" s="5"/>
      <c r="E52" s="6"/>
      <c r="G52" t="s">
        <v>130</v>
      </c>
      <c r="H52">
        <v>100</v>
      </c>
      <c r="M52" s="4"/>
      <c r="N52" s="5"/>
      <c r="O52" s="5"/>
      <c r="P52" s="6"/>
      <c r="S52" t="s">
        <v>131</v>
      </c>
      <c r="T52">
        <v>0.88</v>
      </c>
    </row>
    <row r="53" spans="2:20" ht="16.3" thickBot="1" x14ac:dyDescent="0.5">
      <c r="B53" s="16" t="s">
        <v>133</v>
      </c>
      <c r="C53" s="17"/>
      <c r="D53" s="17"/>
      <c r="E53" s="31">
        <v>1</v>
      </c>
      <c r="G53" t="s">
        <v>131</v>
      </c>
      <c r="H53">
        <v>82</v>
      </c>
      <c r="M53" s="16" t="s">
        <v>133</v>
      </c>
      <c r="N53" s="17"/>
      <c r="O53" s="17"/>
      <c r="P53" s="30">
        <v>1.25</v>
      </c>
    </row>
    <row r="54" spans="2:20" ht="16.3" thickBot="1" x14ac:dyDescent="0.5">
      <c r="B54" s="16" t="s">
        <v>132</v>
      </c>
      <c r="C54" s="17"/>
      <c r="D54" s="19"/>
      <c r="E54" s="31">
        <v>0.82</v>
      </c>
      <c r="M54" s="16" t="s">
        <v>132</v>
      </c>
      <c r="N54" s="17"/>
      <c r="O54" s="19"/>
      <c r="P54" s="30">
        <v>0.88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C3F2-95D6-394B-9CB5-6B34D4BC89D7}">
  <dimension ref="A1:AF24"/>
  <sheetViews>
    <sheetView showGridLines="0" topLeftCell="A11" zoomScale="74" zoomScaleNormal="74" workbookViewId="0">
      <selection activeCell="AC17" sqref="AC17:AF18"/>
    </sheetView>
  </sheetViews>
  <sheetFormatPr defaultColWidth="10.85546875" defaultRowHeight="15.9" x14ac:dyDescent="0.45"/>
  <cols>
    <col min="1" max="1" width="20.640625" customWidth="1"/>
    <col min="29" max="29" width="12" customWidth="1"/>
  </cols>
  <sheetData>
    <row r="1" spans="1:32" ht="189.45" x14ac:dyDescent="0.4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</row>
    <row r="2" spans="1:32" x14ac:dyDescent="0.45">
      <c r="A2" s="11">
        <v>43953.720011574071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32</v>
      </c>
      <c r="G2" s="12" t="s">
        <v>32</v>
      </c>
      <c r="H2" s="12" t="s">
        <v>32</v>
      </c>
      <c r="I2" s="12" t="s">
        <v>32</v>
      </c>
      <c r="J2" s="12" t="s">
        <v>32</v>
      </c>
      <c r="K2" s="12" t="s">
        <v>32</v>
      </c>
      <c r="L2" s="12" t="s">
        <v>32</v>
      </c>
      <c r="M2" s="12" t="s">
        <v>32</v>
      </c>
      <c r="N2" s="12" t="s">
        <v>32</v>
      </c>
      <c r="O2" s="12" t="s">
        <v>32</v>
      </c>
      <c r="P2" s="12" t="s">
        <v>32</v>
      </c>
      <c r="Q2" s="12" t="s">
        <v>32</v>
      </c>
      <c r="R2" s="12" t="s">
        <v>32</v>
      </c>
      <c r="S2" s="12" t="s">
        <v>32</v>
      </c>
      <c r="T2" s="12" t="s">
        <v>32</v>
      </c>
      <c r="U2" s="12" t="s">
        <v>32</v>
      </c>
      <c r="V2" s="12" t="s">
        <v>32</v>
      </c>
      <c r="W2" s="12" t="s">
        <v>32</v>
      </c>
      <c r="X2" s="12" t="s">
        <v>32</v>
      </c>
      <c r="Y2" s="12" t="s">
        <v>32</v>
      </c>
      <c r="Z2" s="12" t="s">
        <v>32</v>
      </c>
      <c r="AA2" s="12" t="s">
        <v>32</v>
      </c>
      <c r="AB2" s="12" t="s">
        <v>32</v>
      </c>
      <c r="AC2" s="12" t="s">
        <v>32</v>
      </c>
    </row>
    <row r="3" spans="1:32" x14ac:dyDescent="0.45">
      <c r="A3" s="11">
        <v>43949.39738425926</v>
      </c>
      <c r="B3" s="12" t="s">
        <v>33</v>
      </c>
      <c r="C3" s="12" t="s">
        <v>34</v>
      </c>
      <c r="D3" s="12" t="s">
        <v>31</v>
      </c>
      <c r="E3" s="12" t="s">
        <v>32</v>
      </c>
      <c r="F3" s="12" t="s">
        <v>32</v>
      </c>
      <c r="G3" s="12" t="s">
        <v>32</v>
      </c>
      <c r="H3" s="12" t="s">
        <v>35</v>
      </c>
      <c r="I3" s="12" t="s">
        <v>32</v>
      </c>
      <c r="J3" s="12" t="s">
        <v>35</v>
      </c>
      <c r="K3" s="12" t="s">
        <v>32</v>
      </c>
      <c r="L3" s="12" t="s">
        <v>32</v>
      </c>
      <c r="M3" s="12" t="s">
        <v>32</v>
      </c>
      <c r="N3" s="12" t="s">
        <v>32</v>
      </c>
      <c r="O3" s="12" t="s">
        <v>32</v>
      </c>
      <c r="P3" s="12" t="s">
        <v>32</v>
      </c>
      <c r="Q3" s="12" t="s">
        <v>32</v>
      </c>
      <c r="R3" s="12" t="s">
        <v>35</v>
      </c>
      <c r="S3" s="12" t="s">
        <v>32</v>
      </c>
      <c r="T3" s="12" t="s">
        <v>32</v>
      </c>
      <c r="U3" s="12" t="s">
        <v>32</v>
      </c>
      <c r="V3" s="12" t="s">
        <v>32</v>
      </c>
      <c r="W3" s="12" t="s">
        <v>32</v>
      </c>
      <c r="X3" s="12" t="s">
        <v>32</v>
      </c>
      <c r="Y3" s="12" t="s">
        <v>32</v>
      </c>
      <c r="Z3" s="12" t="s">
        <v>32</v>
      </c>
      <c r="AA3" s="12" t="s">
        <v>32</v>
      </c>
      <c r="AB3" s="12" t="s">
        <v>32</v>
      </c>
      <c r="AC3" s="12" t="s">
        <v>32</v>
      </c>
    </row>
    <row r="4" spans="1:32" x14ac:dyDescent="0.45">
      <c r="A4" s="11">
        <v>43948.79347222222</v>
      </c>
      <c r="B4" s="12" t="s">
        <v>36</v>
      </c>
      <c r="C4" s="12" t="s">
        <v>37</v>
      </c>
      <c r="D4" s="12" t="s">
        <v>31</v>
      </c>
      <c r="E4" s="12" t="s">
        <v>35</v>
      </c>
      <c r="F4" s="12" t="s">
        <v>32</v>
      </c>
      <c r="G4" s="12" t="s">
        <v>32</v>
      </c>
      <c r="H4" s="12" t="s">
        <v>35</v>
      </c>
      <c r="I4" s="12" t="s">
        <v>32</v>
      </c>
      <c r="J4" s="12" t="s">
        <v>35</v>
      </c>
      <c r="K4" s="12" t="s">
        <v>32</v>
      </c>
      <c r="L4" s="12" t="s">
        <v>32</v>
      </c>
      <c r="M4" s="12" t="s">
        <v>32</v>
      </c>
      <c r="N4" s="12" t="s">
        <v>32</v>
      </c>
      <c r="O4" s="12" t="s">
        <v>32</v>
      </c>
      <c r="P4" s="12" t="s">
        <v>35</v>
      </c>
      <c r="Q4" s="12" t="s">
        <v>32</v>
      </c>
      <c r="R4" s="12" t="s">
        <v>35</v>
      </c>
      <c r="S4" s="12" t="s">
        <v>35</v>
      </c>
      <c r="T4" s="12" t="s">
        <v>32</v>
      </c>
      <c r="U4" s="12" t="s">
        <v>32</v>
      </c>
      <c r="V4" s="12" t="s">
        <v>32</v>
      </c>
      <c r="W4" s="12" t="s">
        <v>32</v>
      </c>
      <c r="X4" s="12" t="s">
        <v>32</v>
      </c>
      <c r="Y4" s="12" t="s">
        <v>32</v>
      </c>
      <c r="Z4" s="12" t="s">
        <v>32</v>
      </c>
      <c r="AA4" s="12" t="s">
        <v>32</v>
      </c>
      <c r="AB4" s="12" t="s">
        <v>32</v>
      </c>
      <c r="AC4" s="12" t="s">
        <v>32</v>
      </c>
    </row>
    <row r="5" spans="1:32" x14ac:dyDescent="0.45">
      <c r="A5" s="11">
        <v>43945.935046296298</v>
      </c>
      <c r="B5" s="12" t="s">
        <v>38</v>
      </c>
      <c r="C5" s="12" t="s">
        <v>39</v>
      </c>
      <c r="D5" s="12" t="s">
        <v>31</v>
      </c>
      <c r="E5" s="12" t="s">
        <v>32</v>
      </c>
      <c r="F5" s="12" t="s">
        <v>32</v>
      </c>
      <c r="G5" s="12" t="s">
        <v>32</v>
      </c>
      <c r="H5" s="12" t="s">
        <v>32</v>
      </c>
      <c r="I5" s="12" t="s">
        <v>32</v>
      </c>
      <c r="J5" s="12" t="s">
        <v>32</v>
      </c>
      <c r="K5" s="12" t="s">
        <v>32</v>
      </c>
      <c r="L5" s="12" t="s">
        <v>32</v>
      </c>
      <c r="M5" s="12" t="s">
        <v>32</v>
      </c>
      <c r="N5" s="12" t="s">
        <v>32</v>
      </c>
      <c r="O5" s="12" t="s">
        <v>32</v>
      </c>
      <c r="P5" s="12" t="s">
        <v>32</v>
      </c>
      <c r="Q5" s="12" t="s">
        <v>32</v>
      </c>
      <c r="R5" s="12" t="s">
        <v>32</v>
      </c>
      <c r="S5" s="12" t="s">
        <v>32</v>
      </c>
      <c r="T5" s="12" t="s">
        <v>32</v>
      </c>
      <c r="U5" s="12" t="s">
        <v>32</v>
      </c>
      <c r="V5" s="12" t="s">
        <v>32</v>
      </c>
      <c r="W5" s="12" t="s">
        <v>32</v>
      </c>
      <c r="X5" s="12" t="s">
        <v>32</v>
      </c>
      <c r="Y5" s="12" t="s">
        <v>32</v>
      </c>
      <c r="Z5" s="12" t="s">
        <v>32</v>
      </c>
      <c r="AA5" s="12" t="s">
        <v>32</v>
      </c>
      <c r="AB5" s="12" t="s">
        <v>32</v>
      </c>
      <c r="AC5" s="12" t="s">
        <v>32</v>
      </c>
    </row>
    <row r="6" spans="1:32" x14ac:dyDescent="0.45">
      <c r="A6" s="11">
        <v>43944.857060185182</v>
      </c>
      <c r="B6" s="12" t="s">
        <v>41</v>
      </c>
      <c r="C6" s="12" t="s">
        <v>42</v>
      </c>
      <c r="D6" s="12" t="s">
        <v>31</v>
      </c>
      <c r="E6" s="12" t="s">
        <v>32</v>
      </c>
      <c r="F6" s="12" t="s">
        <v>32</v>
      </c>
      <c r="G6" s="12" t="s">
        <v>32</v>
      </c>
      <c r="H6" s="12" t="s">
        <v>32</v>
      </c>
      <c r="I6" s="12" t="s">
        <v>32</v>
      </c>
      <c r="J6" s="12" t="s">
        <v>32</v>
      </c>
      <c r="K6" s="12" t="s">
        <v>32</v>
      </c>
      <c r="L6" s="12" t="s">
        <v>32</v>
      </c>
      <c r="M6" s="12" t="s">
        <v>32</v>
      </c>
      <c r="N6" s="12" t="s">
        <v>32</v>
      </c>
      <c r="O6" s="12" t="s">
        <v>32</v>
      </c>
      <c r="P6" s="12" t="s">
        <v>32</v>
      </c>
      <c r="Q6" s="12" t="s">
        <v>32</v>
      </c>
      <c r="R6" s="12" t="s">
        <v>32</v>
      </c>
      <c r="S6" s="12" t="s">
        <v>32</v>
      </c>
      <c r="T6" s="12" t="s">
        <v>32</v>
      </c>
      <c r="U6" s="12" t="s">
        <v>32</v>
      </c>
      <c r="V6" s="12" t="s">
        <v>32</v>
      </c>
      <c r="W6" s="12" t="s">
        <v>32</v>
      </c>
      <c r="X6" s="12" t="s">
        <v>32</v>
      </c>
      <c r="Y6" s="12" t="s">
        <v>32</v>
      </c>
      <c r="Z6" s="12" t="s">
        <v>32</v>
      </c>
      <c r="AA6" s="12" t="s">
        <v>32</v>
      </c>
      <c r="AB6" s="12" t="s">
        <v>32</v>
      </c>
      <c r="AC6" s="12" t="s">
        <v>32</v>
      </c>
    </row>
    <row r="7" spans="1:32" x14ac:dyDescent="0.45">
      <c r="A7" s="11">
        <v>43944.588923611111</v>
      </c>
      <c r="B7" s="12" t="s">
        <v>44</v>
      </c>
      <c r="C7" s="12" t="s">
        <v>45</v>
      </c>
      <c r="D7" s="12" t="s">
        <v>31</v>
      </c>
      <c r="E7" s="12" t="s">
        <v>32</v>
      </c>
      <c r="F7" s="12" t="s">
        <v>32</v>
      </c>
      <c r="G7" s="12" t="s">
        <v>32</v>
      </c>
      <c r="H7" s="12" t="s">
        <v>32</v>
      </c>
      <c r="I7" s="12" t="s">
        <v>32</v>
      </c>
      <c r="J7" s="12" t="s">
        <v>32</v>
      </c>
      <c r="K7" s="12" t="s">
        <v>32</v>
      </c>
      <c r="L7" s="12" t="s">
        <v>32</v>
      </c>
      <c r="M7" s="12" t="s">
        <v>32</v>
      </c>
      <c r="N7" s="12" t="s">
        <v>32</v>
      </c>
      <c r="O7" s="12" t="s">
        <v>32</v>
      </c>
      <c r="P7" s="12" t="s">
        <v>35</v>
      </c>
      <c r="Q7" s="12" t="s">
        <v>32</v>
      </c>
      <c r="R7" s="12" t="s">
        <v>32</v>
      </c>
      <c r="S7" s="12" t="s">
        <v>32</v>
      </c>
      <c r="T7" s="12" t="s">
        <v>32</v>
      </c>
      <c r="U7" s="12" t="s">
        <v>32</v>
      </c>
      <c r="V7" s="12" t="s">
        <v>32</v>
      </c>
      <c r="W7" s="12" t="s">
        <v>32</v>
      </c>
      <c r="X7" s="12" t="s">
        <v>32</v>
      </c>
      <c r="Y7" s="12" t="s">
        <v>32</v>
      </c>
      <c r="Z7" s="12" t="s">
        <v>32</v>
      </c>
      <c r="AA7" s="12" t="s">
        <v>32</v>
      </c>
      <c r="AB7" s="12" t="s">
        <v>32</v>
      </c>
      <c r="AC7" s="12" t="s">
        <v>32</v>
      </c>
    </row>
    <row r="8" spans="1:32" x14ac:dyDescent="0.45">
      <c r="A8" s="11">
        <v>43944.518900462957</v>
      </c>
      <c r="B8" s="12" t="s">
        <v>47</v>
      </c>
      <c r="C8" s="12" t="s">
        <v>48</v>
      </c>
      <c r="D8" s="12" t="s">
        <v>31</v>
      </c>
      <c r="E8" s="12" t="s">
        <v>32</v>
      </c>
      <c r="F8" s="12" t="s">
        <v>32</v>
      </c>
      <c r="G8" s="12" t="s">
        <v>32</v>
      </c>
      <c r="H8" s="12" t="s">
        <v>32</v>
      </c>
      <c r="I8" s="12" t="s">
        <v>32</v>
      </c>
      <c r="J8" s="12" t="s">
        <v>32</v>
      </c>
      <c r="K8" s="12" t="s">
        <v>32</v>
      </c>
      <c r="L8" s="12" t="s">
        <v>32</v>
      </c>
      <c r="M8" s="12" t="s">
        <v>32</v>
      </c>
      <c r="N8" s="12" t="s">
        <v>32</v>
      </c>
      <c r="O8" s="12" t="s">
        <v>32</v>
      </c>
      <c r="P8" s="12" t="s">
        <v>32</v>
      </c>
      <c r="Q8" s="12" t="s">
        <v>32</v>
      </c>
      <c r="R8" s="12" t="s">
        <v>32</v>
      </c>
      <c r="S8" s="12" t="s">
        <v>32</v>
      </c>
      <c r="T8" s="12" t="s">
        <v>32</v>
      </c>
      <c r="U8" s="12" t="s">
        <v>32</v>
      </c>
      <c r="V8" s="12" t="s">
        <v>32</v>
      </c>
      <c r="W8" s="12" t="s">
        <v>32</v>
      </c>
      <c r="X8" s="12" t="s">
        <v>32</v>
      </c>
      <c r="Y8" s="12" t="s">
        <v>32</v>
      </c>
      <c r="Z8" s="12" t="s">
        <v>32</v>
      </c>
      <c r="AA8" s="12" t="s">
        <v>32</v>
      </c>
      <c r="AB8" s="12" t="s">
        <v>32</v>
      </c>
      <c r="AC8" s="12" t="s">
        <v>32</v>
      </c>
    </row>
    <row r="10" spans="1:32" x14ac:dyDescent="0.45">
      <c r="B10" s="21" t="s">
        <v>51</v>
      </c>
      <c r="C10" s="22"/>
      <c r="D10" s="23"/>
      <c r="E10" s="12">
        <v>6</v>
      </c>
      <c r="F10" s="12">
        <v>7</v>
      </c>
      <c r="G10" s="12">
        <v>7</v>
      </c>
      <c r="H10" s="12">
        <v>5</v>
      </c>
      <c r="I10" s="12">
        <v>7</v>
      </c>
      <c r="J10" s="12">
        <v>5</v>
      </c>
      <c r="K10" s="12">
        <v>7</v>
      </c>
      <c r="L10" s="12">
        <v>7</v>
      </c>
      <c r="M10" s="12">
        <v>7</v>
      </c>
      <c r="N10" s="12">
        <v>7</v>
      </c>
      <c r="O10" s="12">
        <v>7</v>
      </c>
      <c r="P10" s="12">
        <v>5</v>
      </c>
      <c r="Q10" s="13">
        <v>7</v>
      </c>
      <c r="R10" s="12">
        <v>5</v>
      </c>
      <c r="S10" s="12">
        <v>6</v>
      </c>
      <c r="T10" s="13">
        <v>7</v>
      </c>
      <c r="U10" s="13">
        <v>7</v>
      </c>
      <c r="V10" s="13">
        <v>7</v>
      </c>
      <c r="W10" s="13">
        <v>7</v>
      </c>
      <c r="X10" s="13">
        <v>7</v>
      </c>
      <c r="Y10" s="13">
        <v>7</v>
      </c>
      <c r="Z10" s="13">
        <v>7</v>
      </c>
      <c r="AA10" s="13">
        <v>7</v>
      </c>
      <c r="AB10" s="13">
        <v>7</v>
      </c>
      <c r="AC10" s="13">
        <v>7</v>
      </c>
      <c r="AD10" s="15">
        <f>SUM(E10:AC10)</f>
        <v>165</v>
      </c>
      <c r="AE10" s="15">
        <v>330</v>
      </c>
    </row>
    <row r="11" spans="1:32" x14ac:dyDescent="0.45">
      <c r="B11" s="21" t="s">
        <v>52</v>
      </c>
      <c r="C11" s="22"/>
      <c r="D11" s="23"/>
      <c r="E11" s="12">
        <v>1</v>
      </c>
      <c r="F11" s="12">
        <v>0</v>
      </c>
      <c r="G11" s="12">
        <v>0</v>
      </c>
      <c r="H11" s="12">
        <v>2</v>
      </c>
      <c r="I11" s="12">
        <v>0</v>
      </c>
      <c r="J11" s="12">
        <v>2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</v>
      </c>
      <c r="Q11" s="14">
        <v>0</v>
      </c>
      <c r="R11" s="12">
        <v>2</v>
      </c>
      <c r="S11" s="12">
        <v>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5">
        <f t="shared" ref="AD11:AD14" si="0">SUM(E11:AC11)</f>
        <v>10</v>
      </c>
      <c r="AE11" s="15">
        <v>10</v>
      </c>
    </row>
    <row r="12" spans="1:32" x14ac:dyDescent="0.45">
      <c r="B12" s="21" t="s">
        <v>53</v>
      </c>
      <c r="C12" s="22"/>
      <c r="D12" s="23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4">
        <v>0</v>
      </c>
      <c r="R12" s="12">
        <v>0</v>
      </c>
      <c r="S12" s="12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5">
        <f t="shared" si="0"/>
        <v>0</v>
      </c>
    </row>
    <row r="13" spans="1:32" x14ac:dyDescent="0.45">
      <c r="B13" s="21" t="s">
        <v>54</v>
      </c>
      <c r="C13" s="22"/>
      <c r="D13" s="23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4">
        <v>0</v>
      </c>
      <c r="R13" s="12">
        <v>0</v>
      </c>
      <c r="S13" s="12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5">
        <f t="shared" si="0"/>
        <v>0</v>
      </c>
    </row>
    <row r="14" spans="1:32" x14ac:dyDescent="0.45">
      <c r="B14" s="21" t="s">
        <v>55</v>
      </c>
      <c r="C14" s="22"/>
      <c r="D14" s="23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4">
        <v>0</v>
      </c>
      <c r="R14" s="12">
        <v>0</v>
      </c>
      <c r="S14" s="12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5">
        <f t="shared" si="0"/>
        <v>0</v>
      </c>
    </row>
    <row r="15" spans="1:32" x14ac:dyDescent="0.45">
      <c r="AE15">
        <v>340</v>
      </c>
      <c r="AF15" t="s">
        <v>56</v>
      </c>
    </row>
    <row r="16" spans="1:32" ht="16.3" thickBot="1" x14ac:dyDescent="0.5">
      <c r="AE16">
        <v>7</v>
      </c>
    </row>
    <row r="17" spans="1:32" ht="16.3" thickBot="1" x14ac:dyDescent="0.5">
      <c r="AC17" s="16" t="s">
        <v>57</v>
      </c>
      <c r="AD17" s="17"/>
      <c r="AE17" s="17">
        <v>48.5</v>
      </c>
      <c r="AF17" s="18">
        <v>0.97</v>
      </c>
    </row>
    <row r="18" spans="1:32" ht="16.3" thickBot="1" x14ac:dyDescent="0.5">
      <c r="AC18" s="16" t="s">
        <v>58</v>
      </c>
      <c r="AD18" s="17"/>
      <c r="AE18" s="19">
        <v>36.299999999999997</v>
      </c>
      <c r="AF18" s="18">
        <v>0.73</v>
      </c>
    </row>
    <row r="19" spans="1:32" x14ac:dyDescent="0.45">
      <c r="A19" s="1" t="s">
        <v>50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32" x14ac:dyDescent="0.45">
      <c r="A20" s="4" t="s">
        <v>40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32" x14ac:dyDescent="0.45">
      <c r="A21" s="4" t="s">
        <v>43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32" x14ac:dyDescent="0.45">
      <c r="A22" s="4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32" x14ac:dyDescent="0.45">
      <c r="A23" s="4" t="s">
        <v>49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32" ht="16.3" thickBot="1" x14ac:dyDescent="0.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</sheetData>
  <mergeCells count="5"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14F4-3C61-C141-ABA7-1E08882D9DAA}">
  <dimension ref="A1:V5"/>
  <sheetViews>
    <sheetView workbookViewId="0">
      <selection activeCell="H5" sqref="H5"/>
    </sheetView>
  </sheetViews>
  <sheetFormatPr defaultRowHeight="15.9" x14ac:dyDescent="0.45"/>
  <cols>
    <col min="1" max="1" width="19.0703125" customWidth="1"/>
  </cols>
  <sheetData>
    <row r="1" spans="1:22" ht="116.6" x14ac:dyDescent="0.45">
      <c r="A1" s="24" t="s">
        <v>0</v>
      </c>
      <c r="B1" s="24" t="s">
        <v>60</v>
      </c>
      <c r="C1" s="24" t="s">
        <v>61</v>
      </c>
      <c r="D1" s="24" t="s">
        <v>62</v>
      </c>
      <c r="E1" s="24" t="s">
        <v>63</v>
      </c>
      <c r="F1" s="24" t="s">
        <v>64</v>
      </c>
      <c r="G1" s="24" t="s">
        <v>65</v>
      </c>
      <c r="H1" s="24" t="s">
        <v>66</v>
      </c>
      <c r="I1" s="24" t="s">
        <v>67</v>
      </c>
      <c r="J1" s="24" t="s">
        <v>68</v>
      </c>
      <c r="K1" s="24" t="s">
        <v>69</v>
      </c>
      <c r="L1" s="24" t="s">
        <v>70</v>
      </c>
      <c r="M1" s="24" t="s">
        <v>71</v>
      </c>
      <c r="N1" s="24" t="s">
        <v>72</v>
      </c>
      <c r="O1" s="24" t="s">
        <v>73</v>
      </c>
      <c r="P1" s="24" t="s">
        <v>74</v>
      </c>
      <c r="Q1" s="24" t="s">
        <v>75</v>
      </c>
      <c r="R1" s="24" t="s">
        <v>76</v>
      </c>
      <c r="S1" s="24" t="s">
        <v>77</v>
      </c>
      <c r="T1" s="24" t="s">
        <v>78</v>
      </c>
      <c r="U1" s="24" t="s">
        <v>79</v>
      </c>
      <c r="V1" s="25" t="s">
        <v>80</v>
      </c>
    </row>
    <row r="2" spans="1:22" x14ac:dyDescent="0.45">
      <c r="A2" s="26">
        <v>43945.567847222221</v>
      </c>
      <c r="B2" t="s">
        <v>31</v>
      </c>
      <c r="C2" t="s">
        <v>81</v>
      </c>
      <c r="D2">
        <v>4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4</v>
      </c>
      <c r="L2">
        <v>4</v>
      </c>
      <c r="M2">
        <v>4</v>
      </c>
      <c r="N2">
        <v>4</v>
      </c>
      <c r="O2">
        <v>4</v>
      </c>
      <c r="P2">
        <v>4</v>
      </c>
      <c r="Q2">
        <v>4</v>
      </c>
      <c r="R2">
        <v>4</v>
      </c>
      <c r="S2" t="s">
        <v>82</v>
      </c>
      <c r="T2" t="s">
        <v>83</v>
      </c>
    </row>
    <row r="4" spans="1:22" x14ac:dyDescent="0.45">
      <c r="A4" t="s">
        <v>84</v>
      </c>
      <c r="D4" t="s">
        <v>86</v>
      </c>
    </row>
    <row r="5" spans="1:22" x14ac:dyDescent="0.45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2CA0-0424-254E-8C98-9803E791FB5C}">
  <dimension ref="A1:AE7"/>
  <sheetViews>
    <sheetView topLeftCell="U1" workbookViewId="0">
      <selection activeCell="AD1" sqref="AD1"/>
    </sheetView>
  </sheetViews>
  <sheetFormatPr defaultColWidth="10.85546875" defaultRowHeight="15.9" x14ac:dyDescent="0.45"/>
  <cols>
    <col min="29" max="29" width="39.35546875" customWidth="1"/>
  </cols>
  <sheetData>
    <row r="1" spans="1:31" ht="72.900000000000006" x14ac:dyDescent="0.45">
      <c r="A1" s="24" t="s">
        <v>91</v>
      </c>
      <c r="B1" s="24" t="s">
        <v>92</v>
      </c>
      <c r="C1" s="24" t="s">
        <v>93</v>
      </c>
      <c r="D1" s="24" t="s">
        <v>94</v>
      </c>
      <c r="E1" s="24" t="s">
        <v>95</v>
      </c>
      <c r="F1" s="24" t="s">
        <v>96</v>
      </c>
      <c r="G1" s="24" t="s">
        <v>97</v>
      </c>
      <c r="H1" s="24" t="s">
        <v>98</v>
      </c>
      <c r="I1" s="24" t="s">
        <v>99</v>
      </c>
      <c r="J1" s="24" t="s">
        <v>100</v>
      </c>
      <c r="K1" s="24" t="s">
        <v>101</v>
      </c>
      <c r="L1" s="24" t="s">
        <v>102</v>
      </c>
      <c r="M1" s="24" t="s">
        <v>103</v>
      </c>
      <c r="N1" s="24" t="s">
        <v>104</v>
      </c>
      <c r="O1" s="24" t="s">
        <v>105</v>
      </c>
      <c r="P1" s="24" t="s">
        <v>106</v>
      </c>
      <c r="Q1" s="24" t="s">
        <v>107</v>
      </c>
      <c r="R1" s="24" t="s">
        <v>108</v>
      </c>
      <c r="S1" s="24" t="s">
        <v>109</v>
      </c>
      <c r="T1" s="24" t="s">
        <v>110</v>
      </c>
      <c r="U1" s="24" t="s">
        <v>111</v>
      </c>
      <c r="V1" s="24" t="s">
        <v>112</v>
      </c>
      <c r="W1" s="24" t="s">
        <v>113</v>
      </c>
      <c r="X1" s="24" t="s">
        <v>114</v>
      </c>
      <c r="Y1" s="24" t="s">
        <v>115</v>
      </c>
      <c r="Z1" s="24" t="s">
        <v>116</v>
      </c>
      <c r="AA1" s="24" t="s">
        <v>117</v>
      </c>
      <c r="AB1" s="24" t="s">
        <v>118</v>
      </c>
      <c r="AC1" s="24" t="s">
        <v>119</v>
      </c>
      <c r="AD1" s="24" t="s">
        <v>120</v>
      </c>
      <c r="AE1" s="25" t="s">
        <v>121</v>
      </c>
    </row>
    <row r="2" spans="1:31" x14ac:dyDescent="0.45">
      <c r="A2" t="s">
        <v>128</v>
      </c>
      <c r="B2" t="s">
        <v>31</v>
      </c>
      <c r="C2">
        <v>10</v>
      </c>
      <c r="D2">
        <v>0</v>
      </c>
      <c r="E2">
        <v>0</v>
      </c>
      <c r="F2">
        <v>0</v>
      </c>
      <c r="G2" t="s">
        <v>129</v>
      </c>
      <c r="H2">
        <v>0</v>
      </c>
      <c r="I2">
        <v>0</v>
      </c>
      <c r="J2">
        <v>0</v>
      </c>
      <c r="K2">
        <v>820</v>
      </c>
      <c r="L2" t="s">
        <v>123</v>
      </c>
      <c r="M2">
        <v>12</v>
      </c>
      <c r="N2">
        <v>0</v>
      </c>
      <c r="P2">
        <v>0</v>
      </c>
      <c r="Q2">
        <v>0</v>
      </c>
      <c r="S2">
        <v>0</v>
      </c>
      <c r="T2">
        <v>2</v>
      </c>
      <c r="U2">
        <v>0</v>
      </c>
      <c r="AA2" t="s">
        <v>124</v>
      </c>
      <c r="AC2" t="s">
        <v>125</v>
      </c>
      <c r="AE2">
        <v>0</v>
      </c>
    </row>
    <row r="3" spans="1:31" x14ac:dyDescent="0.45">
      <c r="A3" t="s">
        <v>127</v>
      </c>
      <c r="B3" t="s">
        <v>31</v>
      </c>
      <c r="C3">
        <v>10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1280</v>
      </c>
      <c r="L3" t="s">
        <v>123</v>
      </c>
      <c r="M3">
        <v>10</v>
      </c>
      <c r="N3">
        <v>0</v>
      </c>
      <c r="P3">
        <v>0</v>
      </c>
      <c r="Q3">
        <v>0</v>
      </c>
      <c r="S3">
        <v>0</v>
      </c>
      <c r="T3">
        <v>1</v>
      </c>
      <c r="U3">
        <v>0</v>
      </c>
      <c r="AA3" t="s">
        <v>124</v>
      </c>
      <c r="AC3" t="s">
        <v>125</v>
      </c>
      <c r="AE3">
        <v>0</v>
      </c>
    </row>
    <row r="4" spans="1:31" x14ac:dyDescent="0.45">
      <c r="A4" t="s">
        <v>126</v>
      </c>
      <c r="B4" t="s">
        <v>31</v>
      </c>
      <c r="C4">
        <v>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910</v>
      </c>
      <c r="L4" t="s">
        <v>123</v>
      </c>
      <c r="M4">
        <v>0</v>
      </c>
      <c r="N4">
        <v>0</v>
      </c>
      <c r="P4">
        <v>0</v>
      </c>
      <c r="Q4">
        <v>0</v>
      </c>
      <c r="S4">
        <v>0</v>
      </c>
      <c r="T4">
        <v>1</v>
      </c>
      <c r="U4">
        <v>0</v>
      </c>
      <c r="AA4" t="s">
        <v>124</v>
      </c>
      <c r="AC4" t="s">
        <v>125</v>
      </c>
      <c r="AE4">
        <v>0</v>
      </c>
    </row>
    <row r="5" spans="1:31" x14ac:dyDescent="0.45">
      <c r="A5" t="s">
        <v>122</v>
      </c>
      <c r="B5" t="s">
        <v>31</v>
      </c>
      <c r="C5">
        <v>6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742</v>
      </c>
      <c r="L5" t="s">
        <v>123</v>
      </c>
      <c r="M5">
        <v>14</v>
      </c>
      <c r="N5">
        <v>0</v>
      </c>
      <c r="P5">
        <v>0</v>
      </c>
      <c r="Q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 t="s">
        <v>82</v>
      </c>
      <c r="Z5">
        <v>0</v>
      </c>
      <c r="AA5" t="s">
        <v>124</v>
      </c>
      <c r="AC5" t="s">
        <v>125</v>
      </c>
      <c r="AE5">
        <v>0</v>
      </c>
    </row>
    <row r="7" spans="1:31" x14ac:dyDescent="0.45">
      <c r="C7">
        <f>AVERAGE(C2:C5)</f>
        <v>8.25</v>
      </c>
      <c r="D7">
        <f t="shared" ref="D7:Y7" si="0">AVERAGE(D2:D5)</f>
        <v>0.25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938</v>
      </c>
      <c r="L7" t="e">
        <f t="shared" si="0"/>
        <v>#DIV/0!</v>
      </c>
      <c r="M7">
        <f t="shared" si="0"/>
        <v>9</v>
      </c>
      <c r="N7">
        <f t="shared" si="0"/>
        <v>0</v>
      </c>
      <c r="O7" t="e">
        <f t="shared" si="0"/>
        <v>#DIV/0!</v>
      </c>
      <c r="P7">
        <f t="shared" si="0"/>
        <v>0</v>
      </c>
      <c r="Q7">
        <f t="shared" si="0"/>
        <v>0</v>
      </c>
      <c r="R7" t="e">
        <f t="shared" si="0"/>
        <v>#DIV/0!</v>
      </c>
      <c r="S7">
        <f t="shared" si="0"/>
        <v>0</v>
      </c>
      <c r="T7">
        <f t="shared" si="0"/>
        <v>1.25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 t="e">
        <f t="shared" si="0"/>
        <v>#DIV/0!</v>
      </c>
    </row>
  </sheetData>
  <sortState xmlns:xlrd2="http://schemas.microsoft.com/office/spreadsheetml/2017/richdata2" ref="A2:AF6">
    <sortCondition ref="A2:A6" customList="January,February,March,April,May,June,July,August,September,October,November,December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A14F-A8A1-B242-9870-8BAE0EB11621}">
  <dimension ref="A1"/>
  <sheetViews>
    <sheetView workbookViewId="0">
      <selection activeCell="E19" sqref="E19"/>
    </sheetView>
  </sheetViews>
  <sheetFormatPr defaultColWidth="10.85546875" defaultRowHeight="15.9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Staff Opinion</vt:lpstr>
      <vt:lpstr>Customer Opinion</vt:lpstr>
      <vt:lpstr>Monthly Report</vt:lpstr>
      <vt:lpstr>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Nuttall</cp:lastModifiedBy>
  <dcterms:created xsi:type="dcterms:W3CDTF">2020-05-06T09:03:23Z</dcterms:created>
  <dcterms:modified xsi:type="dcterms:W3CDTF">2020-05-17T11:47:59Z</dcterms:modified>
</cp:coreProperties>
</file>